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7500" windowHeight="6285" activeTab="0"/>
  </bookViews>
  <sheets>
    <sheet name="MOE SCH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<sst xmlns="http://schemas.openxmlformats.org/spreadsheetml/2006/main" count="41" uniqueCount="25">
  <si>
    <t>N/A</t>
  </si>
  <si>
    <t>County Share from Above</t>
  </si>
  <si>
    <t>Net County Share</t>
  </si>
  <si>
    <t>Net County Share from Above</t>
  </si>
  <si>
    <t>Less Total State GF/GP</t>
  </si>
  <si>
    <t>Required MOE % for FY 2011</t>
  </si>
  <si>
    <t>Actual MOE % for FY 2011</t>
  </si>
  <si>
    <t xml:space="preserve">Total Federal Incentives Paid </t>
  </si>
  <si>
    <t xml:space="preserve">Net Expenditures from Line 10, Col II </t>
  </si>
  <si>
    <t>Net Expenditures from Line 12, Col II</t>
  </si>
  <si>
    <t xml:space="preserve">State Share (Net Expenditures Line 12 *66%) </t>
  </si>
  <si>
    <t xml:space="preserve">County Share (Net Expenditures Line 12 *34%) </t>
  </si>
  <si>
    <t>Less Total Federal Incentives Paid</t>
  </si>
  <si>
    <t>Required MOE % for FY 2012</t>
  </si>
  <si>
    <t>Actual MOE % for FY 2012</t>
  </si>
  <si>
    <t>Total Federal Incentives Paid (Deducted on Line 11 in FY 2011)</t>
  </si>
  <si>
    <t xml:space="preserve">Example of OCS's FY 2011 GF/GP MOE Calculation </t>
  </si>
  <si>
    <t>Example of OCS's FY 2012 MOE Calculation (also will be used for Future FY GF/GP)</t>
  </si>
  <si>
    <t>Calculation of Maintenance of Effort (MOE) (Net County Share Divided by Total Expenditures)</t>
  </si>
  <si>
    <t>FY 2011 DHS-286</t>
  </si>
  <si>
    <t>FY 2012 DHS-286</t>
  </si>
  <si>
    <t xml:space="preserve">The Actual MOE % for FY 2011 Must Equal or Exceed the MOE Calculated for FY 2010 (the Required MOE % for FY 2011). </t>
  </si>
  <si>
    <t>FY 2010 DHS-286</t>
  </si>
  <si>
    <t xml:space="preserve">Net Expenditures from Above Plus for FY 2011 Federal Incentives Paid </t>
  </si>
  <si>
    <t xml:space="preserve">The Actual MOE % for FY 2012 Must Equal or Exceed the MOE Calculated for FY 2011 (the Required MOE % for FY 2012).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</si>
</sst>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#,##0.0_);\(#,##0.0\)"/>
    <numFmt numFmtId="168" formatCode="0.0%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166" fontId="0" fillId="0" borderId="0" xfId="42" applyNumberFormat="1" applyFont="1" applyAlignment="1">
      <alignment/>
    </xf>
    <xf numFmtId="166" fontId="0" fillId="0" borderId="10" xfId="42" applyNumberFormat="1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0" xfId="42" applyNumberFormat="1" applyFont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166" fontId="0" fillId="0" borderId="13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37" fontId="0" fillId="0" borderId="0" xfId="42" applyNumberFormat="1" applyBorder="1" applyAlignment="1">
      <alignment/>
    </xf>
    <xf numFmtId="10" fontId="0" fillId="0" borderId="0" xfId="59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view="pageLayout" workbookViewId="0" topLeftCell="A1">
      <selection activeCell="A40" sqref="A40"/>
    </sheetView>
  </sheetViews>
  <sheetFormatPr defaultColWidth="9.140625" defaultRowHeight="12.75"/>
  <cols>
    <col min="1" max="1" width="60.7109375" style="0" customWidth="1"/>
    <col min="2" max="2" width="16.140625" style="0" customWidth="1"/>
    <col min="3" max="3" width="10.8515625" style="0" customWidth="1"/>
    <col min="4" max="4" width="1.7109375" style="0" customWidth="1"/>
    <col min="5" max="5" width="16.28125" style="0" customWidth="1"/>
    <col min="6" max="6" width="10.00390625" style="0" customWidth="1"/>
  </cols>
  <sheetData>
    <row r="1" spans="1:6" ht="12.75">
      <c r="A1" s="19"/>
      <c r="B1" s="19"/>
      <c r="C1" s="19"/>
      <c r="D1" s="19"/>
      <c r="E1" s="19"/>
      <c r="F1" s="19"/>
    </row>
    <row r="2" spans="1:6" ht="12.75">
      <c r="A2" s="19" t="s">
        <v>16</v>
      </c>
      <c r="B2" s="19"/>
      <c r="C2" s="19"/>
      <c r="D2" s="19"/>
      <c r="E2" s="19"/>
      <c r="F2" s="19"/>
    </row>
    <row r="3" spans="2:6" ht="51">
      <c r="B3" s="15" t="s">
        <v>22</v>
      </c>
      <c r="C3" s="1" t="s">
        <v>5</v>
      </c>
      <c r="D3" s="1"/>
      <c r="E3" s="15" t="s">
        <v>19</v>
      </c>
      <c r="F3" s="1" t="s">
        <v>6</v>
      </c>
    </row>
    <row r="4" spans="1:5" ht="12.75">
      <c r="A4" t="s">
        <v>8</v>
      </c>
      <c r="B4" s="11">
        <v>3000000</v>
      </c>
      <c r="C4" s="2"/>
      <c r="E4" s="10">
        <v>3000000</v>
      </c>
    </row>
    <row r="5" spans="1:5" ht="12.75">
      <c r="A5" s="14" t="s">
        <v>15</v>
      </c>
      <c r="B5" s="8" t="s">
        <v>0</v>
      </c>
      <c r="C5" s="2"/>
      <c r="E5" s="4">
        <v>-345000</v>
      </c>
    </row>
    <row r="6" spans="1:5" ht="13.5" thickBot="1">
      <c r="A6" t="s">
        <v>9</v>
      </c>
      <c r="B6" s="5">
        <f>SUM(B4:B5)</f>
        <v>3000000</v>
      </c>
      <c r="C6" s="2"/>
      <c r="E6" s="5">
        <f>SUM(E4:E5)</f>
        <v>2655000</v>
      </c>
    </row>
    <row r="7" spans="2:5" ht="13.5" thickTop="1">
      <c r="B7" s="10"/>
      <c r="C7" s="2"/>
      <c r="E7" s="10"/>
    </row>
    <row r="8" spans="1:5" ht="13.5" thickBot="1">
      <c r="A8" t="s">
        <v>10</v>
      </c>
      <c r="B8" s="9">
        <f>+B6*0.66</f>
        <v>1980000</v>
      </c>
      <c r="C8" s="2"/>
      <c r="E8" s="9">
        <f>+E6*0.66</f>
        <v>1752300</v>
      </c>
    </row>
    <row r="9" spans="1:5" ht="14.25" thickBot="1" thickTop="1">
      <c r="A9" t="s">
        <v>11</v>
      </c>
      <c r="B9" s="6">
        <f>+B6*0.34</f>
        <v>1020000.0000000001</v>
      </c>
      <c r="C9" s="2"/>
      <c r="E9" s="6">
        <f>+E6*0.34</f>
        <v>902700.0000000001</v>
      </c>
    </row>
    <row r="10" spans="2:5" ht="13.5" thickTop="1">
      <c r="B10" s="3"/>
      <c r="E10" s="3"/>
    </row>
    <row r="11" spans="1:5" ht="12.75">
      <c r="A11" t="s">
        <v>1</v>
      </c>
      <c r="B11" s="3">
        <f>+B9</f>
        <v>1020000.0000000001</v>
      </c>
      <c r="E11" s="3">
        <f>+E9</f>
        <v>902700.0000000001</v>
      </c>
    </row>
    <row r="12" spans="1:5" ht="12.75">
      <c r="A12" t="s">
        <v>12</v>
      </c>
      <c r="B12" s="3">
        <v>-345000</v>
      </c>
      <c r="E12" s="7" t="s">
        <v>0</v>
      </c>
    </row>
    <row r="13" spans="1:5" ht="12.75">
      <c r="A13" t="s">
        <v>4</v>
      </c>
      <c r="B13" s="7" t="s">
        <v>0</v>
      </c>
      <c r="E13" s="7">
        <f>+E5*0.66</f>
        <v>-227700</v>
      </c>
    </row>
    <row r="14" spans="1:5" ht="13.5" thickBot="1">
      <c r="A14" t="s">
        <v>2</v>
      </c>
      <c r="B14" s="5">
        <f>SUM(B11:B13)</f>
        <v>675000.0000000001</v>
      </c>
      <c r="C14" s="2"/>
      <c r="E14" s="5">
        <f>SUM(E11:E13)</f>
        <v>675000.0000000001</v>
      </c>
    </row>
    <row r="15" ht="13.5" thickTop="1"/>
    <row r="16" spans="1:6" ht="12.75">
      <c r="A16" s="17" t="s">
        <v>18</v>
      </c>
      <c r="B16" s="18"/>
      <c r="C16" s="18"/>
      <c r="D16" s="18"/>
      <c r="E16" s="18"/>
      <c r="F16" s="18"/>
    </row>
    <row r="17" spans="1:6" ht="12.75">
      <c r="A17" t="s">
        <v>3</v>
      </c>
      <c r="B17" s="4">
        <f>+B14</f>
        <v>675000.0000000001</v>
      </c>
      <c r="C17" s="12">
        <f>+B17/B18</f>
        <v>0.22500000000000003</v>
      </c>
      <c r="E17" s="4">
        <f>+E14</f>
        <v>675000.0000000001</v>
      </c>
      <c r="F17" s="12">
        <f>+E17/E18</f>
        <v>0.22500000000000003</v>
      </c>
    </row>
    <row r="18" spans="1:5" ht="12.75">
      <c r="A18" s="14" t="s">
        <v>23</v>
      </c>
      <c r="B18" s="3">
        <f>+B6</f>
        <v>3000000</v>
      </c>
      <c r="E18" s="3">
        <f>+E6-E5</f>
        <v>3000000</v>
      </c>
    </row>
    <row r="20" ht="12.75">
      <c r="A20" s="13" t="s">
        <v>21</v>
      </c>
    </row>
    <row r="22" spans="1:6" ht="12.75">
      <c r="A22" s="19" t="s">
        <v>17</v>
      </c>
      <c r="B22" s="19"/>
      <c r="C22" s="19"/>
      <c r="D22" s="19"/>
      <c r="E22" s="19"/>
      <c r="F22" s="19"/>
    </row>
    <row r="23" spans="2:6" ht="51">
      <c r="B23" s="15" t="s">
        <v>19</v>
      </c>
      <c r="C23" s="16" t="s">
        <v>13</v>
      </c>
      <c r="D23" s="1"/>
      <c r="E23" s="15" t="s">
        <v>20</v>
      </c>
      <c r="F23" s="16" t="s">
        <v>14</v>
      </c>
    </row>
    <row r="24" spans="1:5" ht="12.75">
      <c r="A24" t="s">
        <v>8</v>
      </c>
      <c r="B24" s="11">
        <v>3000000</v>
      </c>
      <c r="C24" s="2"/>
      <c r="E24" s="10">
        <v>3000000</v>
      </c>
    </row>
    <row r="25" spans="1:5" ht="12.75">
      <c r="A25" t="s">
        <v>7</v>
      </c>
      <c r="B25" s="8">
        <v>-345000</v>
      </c>
      <c r="C25" s="2"/>
      <c r="E25" s="4">
        <v>-345000</v>
      </c>
    </row>
    <row r="26" spans="1:5" ht="13.5" thickBot="1">
      <c r="A26" t="s">
        <v>9</v>
      </c>
      <c r="B26" s="5">
        <f>SUM(B24:B25)</f>
        <v>2655000</v>
      </c>
      <c r="C26" s="2"/>
      <c r="E26" s="5">
        <f>SUM(E24:E25)</f>
        <v>2655000</v>
      </c>
    </row>
    <row r="27" spans="2:5" ht="13.5" thickTop="1">
      <c r="B27" s="10"/>
      <c r="C27" s="2"/>
      <c r="E27" s="10"/>
    </row>
    <row r="28" spans="1:5" ht="13.5" thickBot="1">
      <c r="A28" t="s">
        <v>10</v>
      </c>
      <c r="B28" s="9">
        <f>+B26*0.66</f>
        <v>1752300</v>
      </c>
      <c r="C28" s="2"/>
      <c r="E28" s="9">
        <f>+E26*0.66</f>
        <v>1752300</v>
      </c>
    </row>
    <row r="29" spans="1:5" ht="14.25" thickBot="1" thickTop="1">
      <c r="A29" t="s">
        <v>11</v>
      </c>
      <c r="B29" s="6">
        <f>+B26*0.34</f>
        <v>902700.0000000001</v>
      </c>
      <c r="C29" s="2"/>
      <c r="E29" s="6">
        <f>+E26*0.34</f>
        <v>902700.0000000001</v>
      </c>
    </row>
    <row r="30" spans="2:5" ht="13.5" thickTop="1">
      <c r="B30" s="3"/>
      <c r="E30" s="3"/>
    </row>
    <row r="31" spans="1:5" ht="12.75">
      <c r="A31" t="s">
        <v>1</v>
      </c>
      <c r="B31" s="3">
        <f>+B29</f>
        <v>902700.0000000001</v>
      </c>
      <c r="E31" s="3">
        <f>+E29</f>
        <v>902700.0000000001</v>
      </c>
    </row>
    <row r="32" spans="1:5" ht="12.75">
      <c r="A32" t="s">
        <v>12</v>
      </c>
      <c r="B32" s="7" t="s">
        <v>0</v>
      </c>
      <c r="E32" s="7" t="s">
        <v>0</v>
      </c>
    </row>
    <row r="33" spans="1:5" ht="12.75">
      <c r="A33" t="s">
        <v>4</v>
      </c>
      <c r="B33" s="7">
        <f>+B25*0.66</f>
        <v>-227700</v>
      </c>
      <c r="E33" s="7">
        <f>+E25*0.66</f>
        <v>-227700</v>
      </c>
    </row>
    <row r="34" spans="1:5" ht="13.5" thickBot="1">
      <c r="A34" t="s">
        <v>2</v>
      </c>
      <c r="B34" s="5">
        <f>SUM(B31:B33)</f>
        <v>675000.0000000001</v>
      </c>
      <c r="C34" s="2"/>
      <c r="E34" s="5">
        <f>SUM(E31:E33)</f>
        <v>675000.0000000001</v>
      </c>
    </row>
    <row r="35" ht="13.5" thickTop="1"/>
    <row r="36" spans="1:6" ht="12.75">
      <c r="A36" s="17" t="s">
        <v>18</v>
      </c>
      <c r="B36" s="18"/>
      <c r="C36" s="18"/>
      <c r="D36" s="18"/>
      <c r="E36" s="18"/>
      <c r="F36" s="18"/>
    </row>
    <row r="37" spans="1:6" ht="12.75">
      <c r="A37" t="s">
        <v>3</v>
      </c>
      <c r="B37" s="4">
        <f>+B34</f>
        <v>675000.0000000001</v>
      </c>
      <c r="C37" s="12">
        <f>+B37/B38</f>
        <v>0.25423728813559326</v>
      </c>
      <c r="E37" s="4">
        <f>+E34</f>
        <v>675000.0000000001</v>
      </c>
      <c r="F37" s="12">
        <f>+E37/E38</f>
        <v>0.22500000000000003</v>
      </c>
    </row>
    <row r="38" spans="1:5" ht="12.75">
      <c r="A38" s="14" t="s">
        <v>23</v>
      </c>
      <c r="B38" s="3">
        <f>+B26</f>
        <v>2655000</v>
      </c>
      <c r="E38" s="3">
        <f>+E26-E25</f>
        <v>3000000</v>
      </c>
    </row>
    <row r="40" ht="12.75">
      <c r="A40" s="13" t="s">
        <v>24</v>
      </c>
    </row>
  </sheetData>
  <sheetProtection/>
  <mergeCells count="5">
    <mergeCell ref="A16:F16"/>
    <mergeCell ref="A1:F1"/>
    <mergeCell ref="A2:F2"/>
    <mergeCell ref="A22:F22"/>
    <mergeCell ref="A36:F36"/>
  </mergeCells>
  <printOptions/>
  <pageMargins left="0.75" right="0.75" top="1" bottom="1" header="0.5" footer="0.5"/>
  <pageSetup horizontalDpi="1200" verticalDpi="1200" orientation="landscape" r:id="rId1"/>
  <headerFooter alignWithMargins="0">
    <oddHeader>&amp;C&amp;"Arial,Bold"&amp;11
OCS GF/GP MOE Calculation</oddHeader>
    <oddFooter>&amp;L2011-020E2 (Rev. 10/11)&amp;CPage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Information Technology</dc:creator>
  <cp:keywords/>
  <dc:description/>
  <cp:lastModifiedBy>Thompson, Kim (DTMB)</cp:lastModifiedBy>
  <cp:lastPrinted>2011-10-13T17:05:26Z</cp:lastPrinted>
  <dcterms:created xsi:type="dcterms:W3CDTF">2008-01-24T20:13:04Z</dcterms:created>
  <dcterms:modified xsi:type="dcterms:W3CDTF">2011-10-19T17:14:28Z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5TZW7HHXSNW6-2023565669-24834</vt:lpwstr>
  </property>
  <property fmtid="{D5CDD505-2E9C-101B-9397-08002B2CF9AE}" pid="4" name="_dlc_DocIdItemGu">
    <vt:lpwstr>9a1494b4-cb06-4b03-9dde-a95fa26a3873</vt:lpwstr>
  </property>
  <property fmtid="{D5CDD505-2E9C-101B-9397-08002B2CF9AE}" pid="5" name="_dlc_DocIdU">
    <vt:lpwstr>https://stateofmichigan.sharepoint.com/sites/DHHS-SPT-MiSupport/_layouts/15/DocIdRedir.aspx?ID=5TZW7HHXSNW6-2023565669-24834, 5TZW7HHXSNW6-2023565669-24834</vt:lpwstr>
  </property>
  <property fmtid="{D5CDD505-2E9C-101B-9397-08002B2CF9AE}" pid="6" name="Obsole">
    <vt:lpwstr>0</vt:lpwstr>
  </property>
  <property fmtid="{D5CDD505-2E9C-101B-9397-08002B2CF9AE}" pid="7" name="ReplacedByMemoNumb">
    <vt:lpwstr/>
  </property>
  <property fmtid="{D5CDD505-2E9C-101B-9397-08002B2CF9AE}" pid="8" name="Secti">
    <vt:lpwstr>246;#Contract Performance Standards (CPS)|321108ec-2fc8-4930-ae20-0489be24c70e</vt:lpwstr>
  </property>
  <property fmtid="{D5CDD505-2E9C-101B-9397-08002B2CF9AE}" pid="9" name="MemoNumb">
    <vt:lpwstr>2011-020</vt:lpwstr>
  </property>
  <property fmtid="{D5CDD505-2E9C-101B-9397-08002B2CF9AE}" pid="10" name="Subject/Na">
    <vt:lpwstr>2011-020E2: OCS GF/GP MOE Calculation</vt:lpwstr>
  </property>
  <property fmtid="{D5CDD505-2E9C-101B-9397-08002B2CF9AE}" pid="11" name="PublicSi">
    <vt:lpwstr>1</vt:lpwstr>
  </property>
  <property fmtid="{D5CDD505-2E9C-101B-9397-08002B2CF9AE}" pid="12" name="Ord">
    <vt:lpwstr>54500.0000000000</vt:lpwstr>
  </property>
  <property fmtid="{D5CDD505-2E9C-101B-9397-08002B2CF9AE}" pid="13" name="IssueDa">
    <vt:lpwstr>2011-10-17T00:00:00Z</vt:lpwstr>
  </property>
  <property fmtid="{D5CDD505-2E9C-101B-9397-08002B2CF9AE}" pid="14" name="Filena">
    <vt:lpwstr>2011-020E2.xls</vt:lpwstr>
  </property>
  <property fmtid="{D5CDD505-2E9C-101B-9397-08002B2CF9AE}" pid="15" name="ExhibitDescripti">
    <vt:lpwstr>OCS State General Fund/General Purpose (GF/GP)  Maintenance of Effort (MOE) Calculation</vt:lpwstr>
  </property>
  <property fmtid="{D5CDD505-2E9C-101B-9397-08002B2CF9AE}" pid="16" name="Attachment">
    <vt:lpwstr>845.000000000000</vt:lpwstr>
  </property>
  <property fmtid="{D5CDD505-2E9C-101B-9397-08002B2CF9AE}" pid="17" name="DisplaySequen">
    <vt:lpwstr>12.0000000000000</vt:lpwstr>
  </property>
  <property fmtid="{D5CDD505-2E9C-101B-9397-08002B2CF9AE}" pid="18" name="TaxCatchA">
    <vt:lpwstr>171;#1.0 Child Support Basics|06259eff-1255-4ba9-8e10-81513ee96d17;#247;#1.25|7affdce2-6eb1-4097-9e2c-12da8080af0e;#246;#Contract Performance Standards (CPS)|321108ec-2fc8-4930-ae20-0489be24c70e</vt:lpwstr>
  </property>
  <property fmtid="{D5CDD505-2E9C-101B-9397-08002B2CF9AE}" pid="19" name="FormNumb">
    <vt:lpwstr>2011-020E2</vt:lpwstr>
  </property>
  <property fmtid="{D5CDD505-2E9C-101B-9397-08002B2CF9AE}" pid="20" name="b45e71bace62417086221540188d96">
    <vt:lpwstr>Contract Performance Standards (CPS)|321108ec-2fc8-4930-ae20-0489be24c70e</vt:lpwstr>
  </property>
  <property fmtid="{D5CDD505-2E9C-101B-9397-08002B2CF9AE}" pid="21" name="ShowLi">
    <vt:lpwstr>1</vt:lpwstr>
  </property>
  <property fmtid="{D5CDD505-2E9C-101B-9397-08002B2CF9AE}" pid="22" name="hae38ba43382486b8571b18fe7bd02">
    <vt:lpwstr>1.25|7affdce2-6eb1-4097-9e2c-12da8080af0e</vt:lpwstr>
  </property>
  <property fmtid="{D5CDD505-2E9C-101B-9397-08002B2CF9AE}" pid="23" name="Section Numb">
    <vt:lpwstr>247;#1.25|7affdce2-6eb1-4097-9e2c-12da8080af0e</vt:lpwstr>
  </property>
  <property fmtid="{D5CDD505-2E9C-101B-9397-08002B2CF9AE}" pid="24" name="d82cfdadc1bf429fb804843afa4bbc">
    <vt:lpwstr>1.0 Child Support Basics|06259eff-1255-4ba9-8e10-81513ee96d17</vt:lpwstr>
  </property>
  <property fmtid="{D5CDD505-2E9C-101B-9397-08002B2CF9AE}" pid="25" name="Chapt">
    <vt:lpwstr>171;#1.0 Child Support Basics|06259eff-1255-4ba9-8e10-81513ee96d17</vt:lpwstr>
  </property>
  <property fmtid="{D5CDD505-2E9C-101B-9397-08002B2CF9AE}" pid="26" name="AttachmentNa">
    <vt:lpwstr>2011-020E2: OCS GF/GP MOE Calculation</vt:lpwstr>
  </property>
  <property fmtid="{D5CDD505-2E9C-101B-9397-08002B2CF9AE}" pid="27" name="tempAttachment">
    <vt:lpwstr>845.000000000000</vt:lpwstr>
  </property>
  <property fmtid="{D5CDD505-2E9C-101B-9397-08002B2CF9AE}" pid="28" name="ContentType">
    <vt:lpwstr>0x010100977059717D53854C9F04695C2DFAE9D9020100E51F7CDC860AB94980165268FDF2F54E</vt:lpwstr>
  </property>
  <property fmtid="{D5CDD505-2E9C-101B-9397-08002B2CF9AE}" pid="29" name="ReplacesMemoNumb">
    <vt:lpwstr/>
  </property>
  <property fmtid="{D5CDD505-2E9C-101B-9397-08002B2CF9AE}" pid="30" name="ReplacesAttachmentNa">
    <vt:lpwstr/>
  </property>
  <property fmtid="{D5CDD505-2E9C-101B-9397-08002B2CF9AE}" pid="31" name="DocumentTy">
    <vt:lpwstr/>
  </property>
  <property fmtid="{D5CDD505-2E9C-101B-9397-08002B2CF9AE}" pid="32" name="U">
    <vt:lpwstr/>
  </property>
  <property fmtid="{D5CDD505-2E9C-101B-9397-08002B2CF9AE}" pid="33" name="display_urn:schemas-microsoft-com:office:office#Edit">
    <vt:lpwstr>Shaver, Denise</vt:lpwstr>
  </property>
  <property fmtid="{D5CDD505-2E9C-101B-9397-08002B2CF9AE}" pid="34" name="display_urn:schemas-microsoft-com:office:office#Auth">
    <vt:lpwstr>Ewen, Dave (DTMB)</vt:lpwstr>
  </property>
  <property fmtid="{D5CDD505-2E9C-101B-9397-08002B2CF9AE}" pid="35" name="WorkflowTrigg">
    <vt:lpwstr/>
  </property>
  <property fmtid="{D5CDD505-2E9C-101B-9397-08002B2CF9AE}" pid="36" name="ChildSupportSectionNumb">
    <vt:lpwstr/>
  </property>
  <property fmtid="{D5CDD505-2E9C-101B-9397-08002B2CF9AE}" pid="37" name="ChildSupportSecti">
    <vt:lpwstr/>
  </property>
  <property fmtid="{D5CDD505-2E9C-101B-9397-08002B2CF9AE}" pid="38" name="ChildSupportChapt">
    <vt:lpwstr/>
  </property>
  <property fmtid="{D5CDD505-2E9C-101B-9397-08002B2CF9AE}" pid="39" name="ObsoleteDa">
    <vt:lpwstr/>
  </property>
  <property fmtid="{D5CDD505-2E9C-101B-9397-08002B2CF9AE}" pid="40" name="ShowLiv">
    <vt:lpwstr/>
  </property>
  <property fmtid="{D5CDD505-2E9C-101B-9397-08002B2CF9AE}" pid="41" name="RevisedDa">
    <vt:lpwstr/>
  </property>
  <property fmtid="{D5CDD505-2E9C-101B-9397-08002B2CF9AE}" pid="42" name="TemplateU">
    <vt:lpwstr/>
  </property>
  <property fmtid="{D5CDD505-2E9C-101B-9397-08002B2CF9AE}" pid="43" name="xd_Prog">
    <vt:lpwstr/>
  </property>
  <property fmtid="{D5CDD505-2E9C-101B-9397-08002B2CF9AE}" pid="44" name="_ExtendedDescripti">
    <vt:lpwstr/>
  </property>
  <property fmtid="{D5CDD505-2E9C-101B-9397-08002B2CF9AE}" pid="45" name="_CopySour">
    <vt:lpwstr>https://stateofmichigan.sharepoint.com/sites/DHHS-SPT-MiSupport/Policy/2011-020E2.xls</vt:lpwstr>
  </property>
  <property fmtid="{D5CDD505-2E9C-101B-9397-08002B2CF9AE}" pid="46" name="_SourceU">
    <vt:lpwstr/>
  </property>
  <property fmtid="{D5CDD505-2E9C-101B-9397-08002B2CF9AE}" pid="47" name="_SharedFileInd">
    <vt:lpwstr/>
  </property>
</Properties>
</file>